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filterPrivacy="1" defaultThemeVersion="124226"/>
  <xr:revisionPtr revIDLastSave="0" documentId="8_{E1D88EF2-36BC-4D1F-A352-8AB9AACF16D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H7" i="4"/>
  <c r="G7" i="4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H15" i="3"/>
  <c r="G15" i="3"/>
  <c r="H14" i="3"/>
  <c r="G14" i="3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1" i="2" l="1"/>
  <c r="G1" i="4"/>
  <c r="D15" i="1" s="1"/>
  <c r="C15" i="1"/>
  <c r="G1" i="3"/>
  <c r="D14" i="1" s="1"/>
  <c r="C14" i="1"/>
  <c r="H1" i="4"/>
  <c r="G1" i="5"/>
  <c r="D16" i="1" s="1"/>
  <c r="C16" i="1"/>
  <c r="H1" i="5"/>
  <c r="H1" i="3"/>
  <c r="C9" i="1"/>
  <c r="A9" i="1"/>
  <c r="E9" i="1" l="1"/>
  <c r="G1" i="2"/>
  <c r="D13" i="1" s="1"/>
</calcChain>
</file>

<file path=xl/sharedStrings.xml><?xml version="1.0" encoding="utf-8"?>
<sst xmlns="http://schemas.openxmlformats.org/spreadsheetml/2006/main" count="90" uniqueCount="63">
  <si>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</si>
  <si>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</si>
  <si>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</si>
  <si>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</si>
  <si>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</si>
  <si>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</si>
  <si>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</si>
  <si>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</si>
  <si>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</si>
  <si>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</si>
  <si>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</si>
  <si>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</si>
  <si>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</si>
  <si>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</si>
  <si>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</si>
  <si>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</si>
  <si>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</si>
  <si>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</si>
  <si>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</si>
  <si>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</si>
  <si>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STATALE  SETTIMO MILANESE</t>
  </si>
  <si>
    <t>20019 SETTIMO MILANESE (MI) VIA BUOZZI, 1 C.F. 80125330151 C.M. MIIC83200V</t>
  </si>
  <si>
    <t>17 I del 04/01/2023</t>
  </si>
  <si>
    <t>V3-321 del 05/01/2023</t>
  </si>
  <si>
    <t>V3-798 del 10/01/2023</t>
  </si>
  <si>
    <t>A20020221000046769 del 31/12/2022</t>
  </si>
  <si>
    <t>A20020221000046770 del 31/12/2022</t>
  </si>
  <si>
    <t>V2/603117 del 19/12/2022</t>
  </si>
  <si>
    <t>V2/603118 del 19/12/2022</t>
  </si>
  <si>
    <t>V2/603119 del 19/12/2022</t>
  </si>
  <si>
    <t>V2/603808 del 22/12/2022</t>
  </si>
  <si>
    <t>V2/608877 del 30/12/2022</t>
  </si>
  <si>
    <t>4401/FE del 20/12/2022</t>
  </si>
  <si>
    <t>FPA 21/22 del 29/12/2022</t>
  </si>
  <si>
    <t>1737 del 28/12/2022</t>
  </si>
  <si>
    <t>279/279 del 19/12/2022</t>
  </si>
  <si>
    <t>35/2022 del 19/12/2022</t>
  </si>
  <si>
    <t>00000022615 del 29/12/2022</t>
  </si>
  <si>
    <t>479/P del 27/12/2022</t>
  </si>
  <si>
    <t>0086001629 del 31/12/2022</t>
  </si>
  <si>
    <t>22200/PA del 21/12/2022</t>
  </si>
  <si>
    <t>44-FE del 28/11/2022</t>
  </si>
  <si>
    <t>93 / FE del 31/01/2023</t>
  </si>
  <si>
    <t>00017/99 del 06/02/2023</t>
  </si>
  <si>
    <t>00069/99 del 08/03/2023</t>
  </si>
  <si>
    <t>2 del 08/03/2023</t>
  </si>
  <si>
    <t>15 del 10/03/2023</t>
  </si>
  <si>
    <t>605/EL del 08/03/2023</t>
  </si>
  <si>
    <t>V2/518746 del 07/03/2023</t>
  </si>
  <si>
    <t>V2/502188 del 17/01/2023</t>
  </si>
  <si>
    <t>FATTPA 3_23 del 17/03/2023</t>
  </si>
  <si>
    <t>V3-8560 del 10/03/2023</t>
  </si>
  <si>
    <t>2022.FD433.FTPA del 28/10/2022</t>
  </si>
  <si>
    <t>00078/99 del 22/03/2023</t>
  </si>
  <si>
    <t>1 del 08/03/2023</t>
  </si>
  <si>
    <t>2/17 del 22/03/2023</t>
  </si>
  <si>
    <t>FPA 6/23 del 21/02/2023</t>
  </si>
  <si>
    <t>7-FE del 21/02/2023</t>
  </si>
  <si>
    <t>1023064462 del 04/03/2023</t>
  </si>
  <si>
    <t>V3-6045 del 21/02/2023</t>
  </si>
  <si>
    <t>433 del 07/03/2023</t>
  </si>
  <si>
    <t>37/37 del 20/02/2023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</si>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</sst>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2023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43</v>
      </c>
      <c r="B9" s="35"/>
      <c r="C9" s="34">
        <f>SUM(C13:C16)</f>
        <v>41732.519999999997</v>
      </c>
      <c r="D9" s="35"/>
      <c r="E9" s="40">
        <f>('Trimestre 1'!H1+'Trimestre 2'!H1+'Trimestre 3'!H1+'Trimestre 4'!H1)/C9</f>
        <v>-23.943225570849787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43</v>
      </c>
      <c r="C13" s="29">
        <f>'Trimestre 1'!B1</f>
        <v>41732.519999999997</v>
      </c>
      <c r="D13" s="29">
        <f>'Trimestre 1'!G1</f>
        <v>-23.943225570849787</v>
      </c>
      <c r="E13" s="29">
        <v>13037.58</v>
      </c>
      <c r="F13" s="33" t="s">
        <v>62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0</v>
      </c>
      <c r="C14" s="29">
        <f>'Trimestre 2'!B1</f>
        <v>0</v>
      </c>
      <c r="D14" s="29">
        <f>'Trimestre 2'!G1</f>
        <v>0</v>
      </c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41732.519999999997</v>
      </c>
      <c r="C1">
        <f>COUNTA(A4:A353)</f>
        <v>43</v>
      </c>
      <c r="G1" s="16">
        <f>IF(B1&lt;&gt;0,H1/B1,0)</f>
        <v>-23.943225570849787</v>
      </c>
      <c r="H1" s="15">
        <f>SUM(H4:H353)</f>
        <v>-999211.14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900</v>
      </c>
      <c r="C4" s="13">
        <v>44989</v>
      </c>
      <c r="D4" s="13">
        <v>44963</v>
      </c>
      <c r="E4" s="13"/>
      <c r="F4" s="13"/>
      <c r="G4" s="1">
        <f>D4-C4-(F4-E4)</f>
        <v>-26</v>
      </c>
      <c r="H4" s="12">
        <f>B4*G4</f>
        <v>-23400</v>
      </c>
    </row>
    <row r="5" spans="1:8" x14ac:dyDescent="0.25">
      <c r="A5" s="19" t="s">
        <v>23</v>
      </c>
      <c r="B5" s="12">
        <v>97.1</v>
      </c>
      <c r="C5" s="13">
        <v>44989</v>
      </c>
      <c r="D5" s="13">
        <v>44963</v>
      </c>
      <c r="E5" s="13"/>
      <c r="F5" s="13"/>
      <c r="G5" s="1">
        <f t="shared" ref="G5:G68" si="0">D5-C5-(F5-E5)</f>
        <v>-26</v>
      </c>
      <c r="H5" s="12">
        <f t="shared" ref="H5:H68" si="1">B5*G5</f>
        <v>-2524.6</v>
      </c>
    </row>
    <row r="6" spans="1:8" x14ac:dyDescent="0.25">
      <c r="A6" s="19" t="s">
        <v>24</v>
      </c>
      <c r="B6" s="12">
        <v>112.23</v>
      </c>
      <c r="C6" s="13">
        <v>44989</v>
      </c>
      <c r="D6" s="13">
        <v>44963</v>
      </c>
      <c r="E6" s="13"/>
      <c r="F6" s="13"/>
      <c r="G6" s="1">
        <f t="shared" si="0"/>
        <v>-26</v>
      </c>
      <c r="H6" s="12">
        <f t="shared" si="1"/>
        <v>-2917.98</v>
      </c>
    </row>
    <row r="7" spans="1:8" x14ac:dyDescent="0.25">
      <c r="A7" s="19" t="s">
        <v>25</v>
      </c>
      <c r="B7" s="12">
        <v>696.9</v>
      </c>
      <c r="C7" s="13">
        <v>44994</v>
      </c>
      <c r="D7" s="13">
        <v>44965</v>
      </c>
      <c r="E7" s="13"/>
      <c r="F7" s="13"/>
      <c r="G7" s="1">
        <f t="shared" si="0"/>
        <v>-29</v>
      </c>
      <c r="H7" s="12">
        <f t="shared" si="1"/>
        <v>-20210.099999999999</v>
      </c>
    </row>
    <row r="8" spans="1:8" x14ac:dyDescent="0.25">
      <c r="A8" s="19" t="s">
        <v>26</v>
      </c>
      <c r="B8" s="12">
        <v>304.7</v>
      </c>
      <c r="C8" s="13">
        <v>44993</v>
      </c>
      <c r="D8" s="13">
        <v>44965</v>
      </c>
      <c r="E8" s="13"/>
      <c r="F8" s="13"/>
      <c r="G8" s="1">
        <f t="shared" si="0"/>
        <v>-28</v>
      </c>
      <c r="H8" s="12">
        <f t="shared" si="1"/>
        <v>-8531.6</v>
      </c>
    </row>
    <row r="9" spans="1:8" x14ac:dyDescent="0.25">
      <c r="A9" s="19" t="s">
        <v>27</v>
      </c>
      <c r="B9" s="12">
        <v>1071.8399999999999</v>
      </c>
      <c r="C9" s="13">
        <v>44993</v>
      </c>
      <c r="D9" s="13">
        <v>44965</v>
      </c>
      <c r="E9" s="13"/>
      <c r="F9" s="13"/>
      <c r="G9" s="1">
        <f t="shared" si="0"/>
        <v>-28</v>
      </c>
      <c r="H9" s="12">
        <f t="shared" si="1"/>
        <v>-30011.519999999997</v>
      </c>
    </row>
    <row r="10" spans="1:8" x14ac:dyDescent="0.25">
      <c r="A10" s="19" t="s">
        <v>28</v>
      </c>
      <c r="B10" s="12">
        <v>1071.8399999999999</v>
      </c>
      <c r="C10" s="13">
        <v>44989</v>
      </c>
      <c r="D10" s="13">
        <v>44965</v>
      </c>
      <c r="E10" s="13"/>
      <c r="F10" s="13"/>
      <c r="G10" s="1">
        <f t="shared" si="0"/>
        <v>-24</v>
      </c>
      <c r="H10" s="12">
        <f t="shared" si="1"/>
        <v>-25724.159999999996</v>
      </c>
    </row>
    <row r="11" spans="1:8" x14ac:dyDescent="0.25">
      <c r="A11" s="19" t="s">
        <v>29</v>
      </c>
      <c r="B11" s="12">
        <v>982.52</v>
      </c>
      <c r="C11" s="13">
        <v>44994</v>
      </c>
      <c r="D11" s="13">
        <v>44965</v>
      </c>
      <c r="E11" s="13"/>
      <c r="F11" s="13"/>
      <c r="G11" s="1">
        <f t="shared" si="0"/>
        <v>-29</v>
      </c>
      <c r="H11" s="12">
        <f t="shared" si="1"/>
        <v>-28493.079999999998</v>
      </c>
    </row>
    <row r="12" spans="1:8" x14ac:dyDescent="0.25">
      <c r="A12" s="19" t="s">
        <v>30</v>
      </c>
      <c r="B12" s="12">
        <v>21</v>
      </c>
      <c r="C12" s="13">
        <v>44993</v>
      </c>
      <c r="D12" s="13">
        <v>44965</v>
      </c>
      <c r="E12" s="13"/>
      <c r="F12" s="13"/>
      <c r="G12" s="1">
        <f t="shared" si="0"/>
        <v>-28</v>
      </c>
      <c r="H12" s="12">
        <f t="shared" si="1"/>
        <v>-588</v>
      </c>
    </row>
    <row r="13" spans="1:8" x14ac:dyDescent="0.25">
      <c r="A13" s="19" t="s">
        <v>30</v>
      </c>
      <c r="B13" s="12">
        <v>35.659999999999997</v>
      </c>
      <c r="C13" s="13">
        <v>44993</v>
      </c>
      <c r="D13" s="13">
        <v>44965</v>
      </c>
      <c r="E13" s="13"/>
      <c r="F13" s="13"/>
      <c r="G13" s="1">
        <f t="shared" si="0"/>
        <v>-28</v>
      </c>
      <c r="H13" s="12">
        <f t="shared" si="1"/>
        <v>-998.4799999999999</v>
      </c>
    </row>
    <row r="14" spans="1:8" x14ac:dyDescent="0.25">
      <c r="A14" s="19" t="s">
        <v>30</v>
      </c>
      <c r="B14" s="12">
        <v>5.46</v>
      </c>
      <c r="C14" s="13">
        <v>44993</v>
      </c>
      <c r="D14" s="13">
        <v>44965</v>
      </c>
      <c r="E14" s="13"/>
      <c r="F14" s="13"/>
      <c r="G14" s="1">
        <f t="shared" si="0"/>
        <v>-28</v>
      </c>
      <c r="H14" s="12">
        <f t="shared" si="1"/>
        <v>-152.88</v>
      </c>
    </row>
    <row r="15" spans="1:8" x14ac:dyDescent="0.25">
      <c r="A15" s="19" t="s">
        <v>31</v>
      </c>
      <c r="B15" s="12">
        <v>2525.6</v>
      </c>
      <c r="C15" s="13">
        <v>44993</v>
      </c>
      <c r="D15" s="13">
        <v>44965</v>
      </c>
      <c r="E15" s="13"/>
      <c r="F15" s="13"/>
      <c r="G15" s="1">
        <f t="shared" si="0"/>
        <v>-28</v>
      </c>
      <c r="H15" s="12">
        <f t="shared" si="1"/>
        <v>-70716.800000000003</v>
      </c>
    </row>
    <row r="16" spans="1:8" x14ac:dyDescent="0.25">
      <c r="A16" s="19" t="s">
        <v>32</v>
      </c>
      <c r="B16" s="12">
        <v>736</v>
      </c>
      <c r="C16" s="13">
        <v>44993</v>
      </c>
      <c r="D16" s="13">
        <v>44965</v>
      </c>
      <c r="E16" s="13"/>
      <c r="F16" s="13"/>
      <c r="G16" s="1">
        <f t="shared" si="0"/>
        <v>-28</v>
      </c>
      <c r="H16" s="12">
        <f t="shared" si="1"/>
        <v>-20608</v>
      </c>
    </row>
    <row r="17" spans="1:8" x14ac:dyDescent="0.25">
      <c r="A17" s="19" t="s">
        <v>33</v>
      </c>
      <c r="B17" s="12">
        <v>82</v>
      </c>
      <c r="C17" s="13">
        <v>44993</v>
      </c>
      <c r="D17" s="13">
        <v>44965</v>
      </c>
      <c r="E17" s="13"/>
      <c r="F17" s="13"/>
      <c r="G17" s="1">
        <f t="shared" si="0"/>
        <v>-28</v>
      </c>
      <c r="H17" s="12">
        <f t="shared" si="1"/>
        <v>-2296</v>
      </c>
    </row>
    <row r="18" spans="1:8" x14ac:dyDescent="0.25">
      <c r="A18" s="19" t="s">
        <v>34</v>
      </c>
      <c r="B18" s="12">
        <v>229.13</v>
      </c>
      <c r="C18" s="13">
        <v>44989</v>
      </c>
      <c r="D18" s="13">
        <v>44965</v>
      </c>
      <c r="E18" s="13"/>
      <c r="F18" s="13"/>
      <c r="G18" s="1">
        <f t="shared" si="0"/>
        <v>-24</v>
      </c>
      <c r="H18" s="12">
        <f t="shared" si="1"/>
        <v>-5499.12</v>
      </c>
    </row>
    <row r="19" spans="1:8" x14ac:dyDescent="0.25">
      <c r="A19" s="19" t="s">
        <v>35</v>
      </c>
      <c r="B19" s="12">
        <v>670</v>
      </c>
      <c r="C19" s="13">
        <v>44993</v>
      </c>
      <c r="D19" s="13">
        <v>44965</v>
      </c>
      <c r="E19" s="13"/>
      <c r="F19" s="13"/>
      <c r="G19" s="1">
        <f t="shared" si="0"/>
        <v>-28</v>
      </c>
      <c r="H19" s="12">
        <f t="shared" si="1"/>
        <v>-18760</v>
      </c>
    </row>
    <row r="20" spans="1:8" x14ac:dyDescent="0.25">
      <c r="A20" s="19" t="s">
        <v>36</v>
      </c>
      <c r="B20" s="12">
        <v>1325.96</v>
      </c>
      <c r="C20" s="13">
        <v>44993</v>
      </c>
      <c r="D20" s="13">
        <v>44965</v>
      </c>
      <c r="E20" s="13"/>
      <c r="F20" s="13"/>
      <c r="G20" s="1">
        <f t="shared" si="0"/>
        <v>-28</v>
      </c>
      <c r="H20" s="12">
        <f t="shared" si="1"/>
        <v>-37126.880000000005</v>
      </c>
    </row>
    <row r="21" spans="1:8" x14ac:dyDescent="0.25">
      <c r="A21" s="19" t="s">
        <v>37</v>
      </c>
      <c r="B21" s="12">
        <v>1329.5</v>
      </c>
      <c r="C21" s="13">
        <v>44993</v>
      </c>
      <c r="D21" s="13">
        <v>44965</v>
      </c>
      <c r="E21" s="13"/>
      <c r="F21" s="13"/>
      <c r="G21" s="1">
        <f t="shared" si="0"/>
        <v>-28</v>
      </c>
      <c r="H21" s="12">
        <f t="shared" si="1"/>
        <v>-37226</v>
      </c>
    </row>
    <row r="22" spans="1:8" x14ac:dyDescent="0.25">
      <c r="A22" s="19" t="s">
        <v>38</v>
      </c>
      <c r="B22" s="12">
        <v>60.5</v>
      </c>
      <c r="C22" s="13">
        <v>44993</v>
      </c>
      <c r="D22" s="13">
        <v>44965</v>
      </c>
      <c r="E22" s="13"/>
      <c r="F22" s="13"/>
      <c r="G22" s="1">
        <f t="shared" si="0"/>
        <v>-28</v>
      </c>
      <c r="H22" s="12">
        <f t="shared" si="1"/>
        <v>-1694</v>
      </c>
    </row>
    <row r="23" spans="1:8" x14ac:dyDescent="0.25">
      <c r="A23" s="19" t="s">
        <v>38</v>
      </c>
      <c r="B23" s="12">
        <v>59.5</v>
      </c>
      <c r="C23" s="13">
        <v>44993</v>
      </c>
      <c r="D23" s="13">
        <v>44965</v>
      </c>
      <c r="E23" s="13"/>
      <c r="F23" s="13"/>
      <c r="G23" s="1">
        <f t="shared" si="0"/>
        <v>-28</v>
      </c>
      <c r="H23" s="12">
        <f t="shared" si="1"/>
        <v>-1666</v>
      </c>
    </row>
    <row r="24" spans="1:8" x14ac:dyDescent="0.25">
      <c r="A24" s="19" t="s">
        <v>39</v>
      </c>
      <c r="B24" s="12">
        <v>102.4</v>
      </c>
      <c r="C24" s="13">
        <v>44993</v>
      </c>
      <c r="D24" s="13">
        <v>44965</v>
      </c>
      <c r="E24" s="13"/>
      <c r="F24" s="13"/>
      <c r="G24" s="1">
        <f t="shared" si="0"/>
        <v>-28</v>
      </c>
      <c r="H24" s="12">
        <f t="shared" si="1"/>
        <v>-2867.2000000000003</v>
      </c>
    </row>
    <row r="25" spans="1:8" x14ac:dyDescent="0.25">
      <c r="A25" s="19" t="s">
        <v>40</v>
      </c>
      <c r="B25" s="12">
        <v>205</v>
      </c>
      <c r="C25" s="13">
        <v>44993</v>
      </c>
      <c r="D25" s="13">
        <v>44965</v>
      </c>
      <c r="E25" s="13"/>
      <c r="F25" s="13"/>
      <c r="G25" s="1">
        <f t="shared" si="0"/>
        <v>-28</v>
      </c>
      <c r="H25" s="12">
        <f t="shared" si="1"/>
        <v>-5740</v>
      </c>
    </row>
    <row r="26" spans="1:8" x14ac:dyDescent="0.25">
      <c r="A26" s="19" t="s">
        <v>41</v>
      </c>
      <c r="B26" s="12">
        <v>172.13</v>
      </c>
      <c r="C26" s="13">
        <v>44947</v>
      </c>
      <c r="D26" s="13">
        <v>44980</v>
      </c>
      <c r="E26" s="13"/>
      <c r="F26" s="13"/>
      <c r="G26" s="1">
        <f t="shared" si="0"/>
        <v>33</v>
      </c>
      <c r="H26" s="12">
        <f t="shared" si="1"/>
        <v>5680.29</v>
      </c>
    </row>
    <row r="27" spans="1:8" x14ac:dyDescent="0.25">
      <c r="A27" s="19" t="s">
        <v>42</v>
      </c>
      <c r="B27" s="12">
        <v>219.16</v>
      </c>
      <c r="C27" s="13">
        <v>45008</v>
      </c>
      <c r="D27" s="13">
        <v>44980</v>
      </c>
      <c r="E27" s="13"/>
      <c r="F27" s="13"/>
      <c r="G27" s="1">
        <f t="shared" si="0"/>
        <v>-28</v>
      </c>
      <c r="H27" s="12">
        <f t="shared" si="1"/>
        <v>-6136.48</v>
      </c>
    </row>
    <row r="28" spans="1:8" x14ac:dyDescent="0.25">
      <c r="A28" s="19" t="s">
        <v>43</v>
      </c>
      <c r="B28" s="12">
        <v>1587.6</v>
      </c>
      <c r="C28" s="13">
        <v>45007</v>
      </c>
      <c r="D28" s="13">
        <v>44980</v>
      </c>
      <c r="E28" s="13"/>
      <c r="F28" s="13"/>
      <c r="G28" s="1">
        <f t="shared" si="0"/>
        <v>-27</v>
      </c>
      <c r="H28" s="12">
        <f t="shared" si="1"/>
        <v>-42865.2</v>
      </c>
    </row>
    <row r="29" spans="1:8" x14ac:dyDescent="0.25">
      <c r="A29" s="19" t="s">
        <v>44</v>
      </c>
      <c r="B29" s="12">
        <v>12096</v>
      </c>
      <c r="C29" s="13">
        <v>45036</v>
      </c>
      <c r="D29" s="13">
        <v>45015</v>
      </c>
      <c r="E29" s="13"/>
      <c r="F29" s="13"/>
      <c r="G29" s="1">
        <f t="shared" si="0"/>
        <v>-21</v>
      </c>
      <c r="H29" s="12">
        <f t="shared" si="1"/>
        <v>-254016</v>
      </c>
    </row>
    <row r="30" spans="1:8" x14ac:dyDescent="0.25">
      <c r="A30" s="19" t="s">
        <v>45</v>
      </c>
      <c r="B30" s="12">
        <v>2304</v>
      </c>
      <c r="C30" s="13">
        <v>45036</v>
      </c>
      <c r="D30" s="13">
        <v>45015</v>
      </c>
      <c r="E30" s="13"/>
      <c r="F30" s="13"/>
      <c r="G30" s="1">
        <f t="shared" si="0"/>
        <v>-21</v>
      </c>
      <c r="H30" s="12">
        <f t="shared" si="1"/>
        <v>-48384</v>
      </c>
    </row>
    <row r="31" spans="1:8" x14ac:dyDescent="0.25">
      <c r="A31" s="19" t="s">
        <v>46</v>
      </c>
      <c r="B31" s="12">
        <v>1376</v>
      </c>
      <c r="C31" s="13">
        <v>45036</v>
      </c>
      <c r="D31" s="13">
        <v>45015</v>
      </c>
      <c r="E31" s="13"/>
      <c r="F31" s="13"/>
      <c r="G31" s="1">
        <f t="shared" si="0"/>
        <v>-21</v>
      </c>
      <c r="H31" s="12">
        <f t="shared" si="1"/>
        <v>-28896</v>
      </c>
    </row>
    <row r="32" spans="1:8" x14ac:dyDescent="0.25">
      <c r="A32" s="19" t="s">
        <v>47</v>
      </c>
      <c r="B32" s="12">
        <v>255</v>
      </c>
      <c r="C32" s="13">
        <v>45036</v>
      </c>
      <c r="D32" s="13">
        <v>45015</v>
      </c>
      <c r="E32" s="13"/>
      <c r="F32" s="13"/>
      <c r="G32" s="1">
        <f t="shared" si="0"/>
        <v>-21</v>
      </c>
      <c r="H32" s="12">
        <f t="shared" si="1"/>
        <v>-5355</v>
      </c>
    </row>
    <row r="33" spans="1:8" x14ac:dyDescent="0.25">
      <c r="A33" s="19" t="s">
        <v>48</v>
      </c>
      <c r="B33" s="12">
        <v>2801.26</v>
      </c>
      <c r="C33" s="13">
        <v>45036</v>
      </c>
      <c r="D33" s="13">
        <v>45015</v>
      </c>
      <c r="E33" s="13"/>
      <c r="F33" s="13"/>
      <c r="G33" s="1">
        <f t="shared" si="0"/>
        <v>-21</v>
      </c>
      <c r="H33" s="12">
        <f t="shared" si="1"/>
        <v>-58826.460000000006</v>
      </c>
    </row>
    <row r="34" spans="1:8" x14ac:dyDescent="0.25">
      <c r="A34" s="19" t="s">
        <v>49</v>
      </c>
      <c r="B34" s="12">
        <v>203.95</v>
      </c>
      <c r="C34" s="13">
        <v>45036</v>
      </c>
      <c r="D34" s="13">
        <v>45015</v>
      </c>
      <c r="E34" s="13"/>
      <c r="F34" s="13"/>
      <c r="G34" s="1">
        <f t="shared" si="0"/>
        <v>-21</v>
      </c>
      <c r="H34" s="12">
        <f t="shared" si="1"/>
        <v>-4282.95</v>
      </c>
    </row>
    <row r="35" spans="1:8" x14ac:dyDescent="0.25">
      <c r="A35" s="19" t="s">
        <v>50</v>
      </c>
      <c r="B35" s="12">
        <v>202</v>
      </c>
      <c r="C35" s="13">
        <v>45036</v>
      </c>
      <c r="D35" s="13">
        <v>45015</v>
      </c>
      <c r="E35" s="13"/>
      <c r="F35" s="13"/>
      <c r="G35" s="1">
        <f t="shared" si="0"/>
        <v>-21</v>
      </c>
      <c r="H35" s="12">
        <f t="shared" si="1"/>
        <v>-4242</v>
      </c>
    </row>
    <row r="36" spans="1:8" x14ac:dyDescent="0.25">
      <c r="A36" s="19" t="s">
        <v>51</v>
      </c>
      <c r="B36" s="12">
        <v>721.9</v>
      </c>
      <c r="C36" s="13">
        <v>45036</v>
      </c>
      <c r="D36" s="13">
        <v>45015</v>
      </c>
      <c r="E36" s="13"/>
      <c r="F36" s="13"/>
      <c r="G36" s="1">
        <f t="shared" si="0"/>
        <v>-21</v>
      </c>
      <c r="H36" s="12">
        <f t="shared" si="1"/>
        <v>-15159.9</v>
      </c>
    </row>
    <row r="37" spans="1:8" x14ac:dyDescent="0.25">
      <c r="A37" s="19" t="s">
        <v>52</v>
      </c>
      <c r="B37" s="12">
        <v>348</v>
      </c>
      <c r="C37" s="13">
        <v>45044</v>
      </c>
      <c r="D37" s="13">
        <v>45015</v>
      </c>
      <c r="E37" s="13"/>
      <c r="F37" s="13"/>
      <c r="G37" s="1">
        <f t="shared" si="0"/>
        <v>-29</v>
      </c>
      <c r="H37" s="12">
        <f t="shared" si="1"/>
        <v>-10092</v>
      </c>
    </row>
    <row r="38" spans="1:8" x14ac:dyDescent="0.25">
      <c r="A38" s="19" t="s">
        <v>53</v>
      </c>
      <c r="B38" s="12">
        <v>3704.4</v>
      </c>
      <c r="C38" s="13">
        <v>45043</v>
      </c>
      <c r="D38" s="13">
        <v>45015</v>
      </c>
      <c r="E38" s="13"/>
      <c r="F38" s="13"/>
      <c r="G38" s="1">
        <f t="shared" si="0"/>
        <v>-28</v>
      </c>
      <c r="H38" s="12">
        <f t="shared" si="1"/>
        <v>-103723.2</v>
      </c>
    </row>
    <row r="39" spans="1:8" x14ac:dyDescent="0.25">
      <c r="A39" s="19" t="s">
        <v>54</v>
      </c>
      <c r="B39" s="12">
        <v>1728</v>
      </c>
      <c r="C39" s="13">
        <v>45036</v>
      </c>
      <c r="D39" s="13">
        <v>45015</v>
      </c>
      <c r="E39" s="13"/>
      <c r="F39" s="13"/>
      <c r="G39" s="1">
        <f t="shared" si="0"/>
        <v>-21</v>
      </c>
      <c r="H39" s="12">
        <f t="shared" si="1"/>
        <v>-36288</v>
      </c>
    </row>
    <row r="40" spans="1:8" x14ac:dyDescent="0.25">
      <c r="A40" s="19" t="s">
        <v>55</v>
      </c>
      <c r="B40" s="12">
        <v>82</v>
      </c>
      <c r="C40" s="13">
        <v>45043</v>
      </c>
      <c r="D40" s="13">
        <v>45015</v>
      </c>
      <c r="E40" s="13"/>
      <c r="F40" s="13"/>
      <c r="G40" s="1">
        <f t="shared" si="0"/>
        <v>-28</v>
      </c>
      <c r="H40" s="12">
        <f t="shared" si="1"/>
        <v>-2296</v>
      </c>
    </row>
    <row r="41" spans="1:8" x14ac:dyDescent="0.25">
      <c r="A41" s="19" t="s">
        <v>56</v>
      </c>
      <c r="B41" s="12">
        <v>82</v>
      </c>
      <c r="C41" s="13">
        <v>45043</v>
      </c>
      <c r="D41" s="13">
        <v>45015</v>
      </c>
      <c r="E41" s="13"/>
      <c r="F41" s="13"/>
      <c r="G41" s="1">
        <f t="shared" si="0"/>
        <v>-28</v>
      </c>
      <c r="H41" s="12">
        <f t="shared" si="1"/>
        <v>-2296</v>
      </c>
    </row>
    <row r="42" spans="1:8" x14ac:dyDescent="0.25">
      <c r="A42" s="19" t="s">
        <v>57</v>
      </c>
      <c r="B42" s="12">
        <v>162.29</v>
      </c>
      <c r="C42" s="13">
        <v>45043</v>
      </c>
      <c r="D42" s="13">
        <v>45015</v>
      </c>
      <c r="E42" s="13"/>
      <c r="F42" s="13"/>
      <c r="G42" s="1">
        <f t="shared" si="0"/>
        <v>-28</v>
      </c>
      <c r="H42" s="12">
        <f t="shared" si="1"/>
        <v>-4544.12</v>
      </c>
    </row>
    <row r="43" spans="1:8" x14ac:dyDescent="0.25">
      <c r="A43" s="19" t="s">
        <v>58</v>
      </c>
      <c r="B43" s="12">
        <v>39.79</v>
      </c>
      <c r="C43" s="13">
        <v>45043</v>
      </c>
      <c r="D43" s="13">
        <v>45015</v>
      </c>
      <c r="E43" s="13"/>
      <c r="F43" s="13"/>
      <c r="G43" s="1">
        <f t="shared" si="0"/>
        <v>-28</v>
      </c>
      <c r="H43" s="12">
        <f t="shared" si="1"/>
        <v>-1114.1199999999999</v>
      </c>
    </row>
    <row r="44" spans="1:8" x14ac:dyDescent="0.25">
      <c r="A44" s="19" t="s">
        <v>59</v>
      </c>
      <c r="B44" s="12">
        <v>145.56</v>
      </c>
      <c r="C44" s="13">
        <v>45043</v>
      </c>
      <c r="D44" s="13">
        <v>45015</v>
      </c>
      <c r="E44" s="13"/>
      <c r="F44" s="13"/>
      <c r="G44" s="1">
        <f t="shared" si="0"/>
        <v>-28</v>
      </c>
      <c r="H44" s="12">
        <f t="shared" si="1"/>
        <v>-4075.6800000000003</v>
      </c>
    </row>
    <row r="45" spans="1:8" x14ac:dyDescent="0.25">
      <c r="A45" s="19" t="s">
        <v>60</v>
      </c>
      <c r="B45" s="12">
        <v>166.64</v>
      </c>
      <c r="C45" s="13">
        <v>45043</v>
      </c>
      <c r="D45" s="13">
        <v>45015</v>
      </c>
      <c r="E45" s="13"/>
      <c r="F45" s="13"/>
      <c r="G45" s="1">
        <f t="shared" si="0"/>
        <v>-28</v>
      </c>
      <c r="H45" s="12">
        <f t="shared" si="1"/>
        <v>-4665.92</v>
      </c>
    </row>
    <row r="46" spans="1:8" x14ac:dyDescent="0.25">
      <c r="A46" s="19" t="s">
        <v>61</v>
      </c>
      <c r="B46" s="12">
        <v>710</v>
      </c>
      <c r="C46" s="13">
        <v>45043</v>
      </c>
      <c r="D46" s="13">
        <v>45015</v>
      </c>
      <c r="E46" s="13"/>
      <c r="F46" s="13"/>
      <c r="G46" s="1">
        <f t="shared" si="0"/>
        <v>-28</v>
      </c>
      <c r="H46" s="12">
        <f t="shared" si="1"/>
        <v>-19880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2023-04-12T07:10:39Z</dcterms:modified>
</cp:coreProperties>
</file>